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2024 Horse Show\Sales\Order Forms\"/>
    </mc:Choice>
  </mc:AlternateContent>
  <xr:revisionPtr revIDLastSave="0" documentId="13_ncr:1_{66E3C6A9-1184-40CA-B7FB-8005337D304A}" xr6:coauthVersionLast="47" xr6:coauthVersionMax="47" xr10:uidLastSave="{00000000-0000-0000-0000-000000000000}"/>
  <bookViews>
    <workbookView xWindow="-108" yWindow="-108" windowWidth="23256" windowHeight="12576" xr2:uid="{5C3600C9-CCAC-4079-BE4E-CDC55E7C808C}"/>
  </bookViews>
  <sheets>
    <sheet name="VIPNewSubscriberRequest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VIPNewSubscriberRequest!$A$1:$G$48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36" i="1" s="1"/>
  <c r="G33" i="1"/>
  <c r="G30" i="1"/>
  <c r="F23" i="1"/>
  <c r="G23" i="1" s="1"/>
  <c r="F22" i="1"/>
  <c r="G22" i="1" s="1"/>
  <c r="F19" i="1"/>
  <c r="G19" i="1" s="1"/>
  <c r="F18" i="1"/>
  <c r="G18" i="1" s="1"/>
  <c r="F15" i="1"/>
  <c r="G15" i="1" s="1"/>
  <c r="F14" i="1"/>
  <c r="G14" i="1" s="1"/>
  <c r="F11" i="1"/>
  <c r="G11" i="1" s="1"/>
  <c r="G31" i="1"/>
  <c r="G29" i="1"/>
  <c r="G28" i="1"/>
  <c r="G27" i="1"/>
  <c r="G26" i="1"/>
  <c r="G17" i="1"/>
  <c r="G16" i="1"/>
  <c r="G13" i="1"/>
  <c r="G12" i="1"/>
  <c r="F25" i="1"/>
  <c r="G25" i="1" s="1"/>
  <c r="F24" i="1"/>
  <c r="G24" i="1" s="1"/>
  <c r="F21" i="1"/>
  <c r="G21" i="1" s="1"/>
  <c r="F20" i="1"/>
  <c r="G20" i="1" s="1"/>
  <c r="F10" i="1"/>
  <c r="G10" i="1" s="1"/>
  <c r="G34" i="1" l="1"/>
  <c r="G47" i="1" l="1"/>
</calcChain>
</file>

<file path=xl/sharedStrings.xml><?xml version="1.0" encoding="utf-8"?>
<sst xmlns="http://schemas.openxmlformats.org/spreadsheetml/2006/main" count="52" uniqueCount="47">
  <si>
    <t>Name:</t>
  </si>
  <si>
    <t>Address:</t>
  </si>
  <si>
    <t>Phone:</t>
  </si>
  <si>
    <t>Email:</t>
  </si>
  <si>
    <t>Alternate Phone:</t>
  </si>
  <si>
    <t>Total</t>
  </si>
  <si>
    <t>Platinum</t>
  </si>
  <si>
    <t>No seats will be assigned until paid in full.</t>
  </si>
  <si>
    <t>OFFICE USE ONLY</t>
  </si>
  <si>
    <t xml:space="preserve">NOTES: </t>
  </si>
  <si>
    <t>ACCOUNT #:</t>
  </si>
  <si>
    <t>DISTRIBUTION DATE:</t>
  </si>
  <si>
    <t>DATE PROCESED:</t>
  </si>
  <si>
    <t>IF BY CHEQUE PLEASE MAKE OUT TO THE ROYAL AGRICULTURAL WINTER FAIR</t>
  </si>
  <si>
    <t>Circle Payment  type:</t>
  </si>
  <si>
    <t>VISA           MC          AMEX           CHEQUE</t>
  </si>
  <si>
    <t>Card #:</t>
  </si>
  <si>
    <t>Expiry:</t>
  </si>
  <si>
    <t>CVV:</t>
  </si>
  <si>
    <t>Name on Card:</t>
  </si>
  <si>
    <t>__________</t>
  </si>
  <si>
    <t>I authorize RAWF to charge my card for the total amount of invoice.</t>
  </si>
  <si>
    <t>Authorization Signature:</t>
  </si>
  <si>
    <t>E + OE</t>
  </si>
  <si>
    <t>Performance Date &amp; Event</t>
  </si>
  <si>
    <t>Gold</t>
  </si>
  <si>
    <t>Qty. Seats</t>
  </si>
  <si>
    <t>Tanbark @$20pp</t>
  </si>
  <si>
    <t>Saturday Nov 9th – 1:00 pm *Matinee*
K9 Equine Challenge
Dress Code: Casual</t>
  </si>
  <si>
    <t>NA</t>
  </si>
  <si>
    <r>
      <t xml:space="preserve">Sunday Nov 10th – 1:00 pm 
The Royal Rodeo
</t>
    </r>
    <r>
      <rPr>
        <b/>
        <i/>
        <sz val="9"/>
        <color theme="1"/>
        <rFont val="Arial"/>
        <family val="2"/>
      </rPr>
      <t xml:space="preserve">Dress Code: Country Casual  </t>
    </r>
  </si>
  <si>
    <r>
      <t xml:space="preserve">Friday Nov 8th – 7:00 pm  
Canadian Open 
</t>
    </r>
    <r>
      <rPr>
        <b/>
        <i/>
        <sz val="9"/>
        <color theme="1"/>
        <rFont val="Arial"/>
        <family val="2"/>
      </rPr>
      <t>Dress Code: Black/White Tie</t>
    </r>
  </si>
  <si>
    <r>
      <t xml:space="preserve">Thursday, Nov 7th – 7:00 pm 
Mad Barn Big Ben International Challenge
</t>
    </r>
    <r>
      <rPr>
        <b/>
        <i/>
        <sz val="9"/>
        <color theme="1"/>
        <rFont val="Arial"/>
        <family val="2"/>
      </rPr>
      <t>Dress Code: Black/White Tie</t>
    </r>
  </si>
  <si>
    <r>
      <t xml:space="preserve">Wednesday Nov 6th – 7:00 pm 
International Strength &amp; Speed Challenge
</t>
    </r>
    <r>
      <rPr>
        <b/>
        <i/>
        <sz val="9"/>
        <color theme="1"/>
        <rFont val="Arial"/>
        <family val="2"/>
      </rPr>
      <t>Dress Code: Black/White Tie</t>
    </r>
  </si>
  <si>
    <r>
      <t xml:space="preserve">Tuesday, Nov 5th – 7:00 pm  
Hunter Derby Finals &amp; Dressage Showcase
</t>
    </r>
    <r>
      <rPr>
        <b/>
        <i/>
        <sz val="9"/>
        <color theme="1"/>
        <rFont val="Arial"/>
        <family val="2"/>
      </rPr>
      <t xml:space="preserve">Dress Code: Smart Casual </t>
    </r>
  </si>
  <si>
    <r>
      <t xml:space="preserve">Sunday Nov 3rd – 1:00 pm 
Family Day at The Royal Horse Show
</t>
    </r>
    <r>
      <rPr>
        <b/>
        <i/>
        <sz val="9"/>
        <color theme="1"/>
        <rFont val="Arial"/>
        <family val="2"/>
      </rPr>
      <t xml:space="preserve">Dress Code: Casual  </t>
    </r>
  </si>
  <si>
    <r>
      <t xml:space="preserve">Saturday Nov 2nd – 1:00 pm *Matinee*
National Championship Show Jumping
</t>
    </r>
    <r>
      <rPr>
        <b/>
        <i/>
        <sz val="9"/>
        <color theme="1"/>
        <rFont val="Arial"/>
        <family val="2"/>
      </rPr>
      <t>Dress Code: Casual</t>
    </r>
  </si>
  <si>
    <r>
      <t>Saturday Nov 9th – 7:00 pm *Evening*
 Longines FEI World Cup</t>
    </r>
    <r>
      <rPr>
        <b/>
        <sz val="9"/>
        <color theme="1"/>
        <rFont val="Aptos Narrow"/>
        <family val="2"/>
      </rPr>
      <t>™</t>
    </r>
    <r>
      <rPr>
        <b/>
        <sz val="9"/>
        <color theme="1"/>
        <rFont val="Arial"/>
        <family val="2"/>
      </rPr>
      <t xml:space="preserve">
</t>
    </r>
    <r>
      <rPr>
        <b/>
        <i/>
        <sz val="9"/>
        <color theme="1"/>
        <rFont val="Arial"/>
        <family val="2"/>
      </rPr>
      <t>Dress Code: Black/White Tie</t>
    </r>
  </si>
  <si>
    <t>Administration</t>
  </si>
  <si>
    <t>TOTAL</t>
  </si>
  <si>
    <t>GRAND TOTAL</t>
  </si>
  <si>
    <t>2024 Platinum and Gold Single Event Seating Request Form</t>
  </si>
  <si>
    <t>Email Completed Form to HSvip@royalfair.org</t>
  </si>
  <si>
    <t>Credit Card Fee @ 2.4% 
(NO HST)</t>
  </si>
  <si>
    <r>
      <t xml:space="preserve">Friday Nov 1st – 7:00 pm
HEP Canadian Show Jumping Championship &amp; 
Mad Barn Indoor Eventing Challenge
</t>
    </r>
    <r>
      <rPr>
        <b/>
        <i/>
        <sz val="9"/>
        <color theme="1"/>
        <rFont val="Arial"/>
        <family val="2"/>
      </rPr>
      <t>Dress Code: Smart Casual</t>
    </r>
  </si>
  <si>
    <r>
      <t xml:space="preserve">Saturday Nov 2nd – 7:00 pm *Evening*
HEP Canadian Show Jumping Championship &amp; 
Mad Barn Indoor Eventing Challenge
</t>
    </r>
    <r>
      <rPr>
        <b/>
        <i/>
        <sz val="9"/>
        <color theme="1"/>
        <rFont val="Arial"/>
        <family val="2"/>
      </rPr>
      <t>Dress Code: Smart Casual</t>
    </r>
  </si>
  <si>
    <t>Single Event VIP Orders are not processed or assigned until late September 2024.  Only requests with completed payment information 
and/or payment in full will be given standing on the wait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</si>
</sst>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"/>
    <numFmt numFmtId="166" formatCode="[$$-1009]#,##0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theme="1"/>
      <name val="Arial"/>
      <family val="2"/>
    </font>
    <font>
      <b/>
      <sz val="9"/>
      <color rgb="FF000000"/>
      <name val="Arial"/>
      <family val="2"/>
    </font>
    <font>
      <b/>
      <sz val="7.5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ptos Narrow"/>
      <family val="2"/>
    </font>
    <font>
      <b/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vertical="center"/>
    </xf>
    <xf numFmtId="0" fontId="9" fillId="0" borderId="0" xfId="0" applyFont="1"/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0" borderId="14" xfId="1" applyNumberFormat="1" applyFont="1" applyBorder="1" applyAlignment="1">
      <alignment horizontal="center" vertical="center" wrapText="1"/>
    </xf>
    <xf numFmtId="3" fontId="9" fillId="2" borderId="17" xfId="1" applyNumberFormat="1" applyFont="1" applyFill="1" applyBorder="1" applyAlignment="1">
      <alignment horizontal="center" vertical="center" wrapText="1"/>
    </xf>
    <xf numFmtId="3" fontId="9" fillId="2" borderId="14" xfId="1" applyNumberFormat="1" applyFont="1" applyFill="1" applyBorder="1" applyAlignment="1">
      <alignment horizontal="center" vertical="center" wrapText="1"/>
    </xf>
    <xf numFmtId="3" fontId="9" fillId="0" borderId="8" xfId="1" applyNumberFormat="1" applyFont="1" applyBorder="1" applyAlignment="1">
      <alignment horizontal="center" vertical="center" wrapText="1"/>
    </xf>
    <xf numFmtId="3" fontId="9" fillId="2" borderId="8" xfId="1" applyNumberFormat="1" applyFont="1" applyFill="1" applyBorder="1" applyAlignment="1">
      <alignment horizontal="center" vertical="center" wrapText="1"/>
    </xf>
    <xf numFmtId="166" fontId="9" fillId="0" borderId="8" xfId="2" applyNumberFormat="1" applyFont="1" applyBorder="1" applyAlignment="1">
      <alignment horizontal="center" vertical="center" wrapText="1"/>
    </xf>
    <xf numFmtId="166" fontId="9" fillId="0" borderId="14" xfId="2" applyNumberFormat="1" applyFont="1" applyBorder="1" applyAlignment="1">
      <alignment horizontal="center" vertical="center" wrapText="1"/>
    </xf>
    <xf numFmtId="166" fontId="9" fillId="2" borderId="17" xfId="2" applyNumberFormat="1" applyFont="1" applyFill="1" applyBorder="1" applyAlignment="1">
      <alignment horizontal="center" vertical="center" wrapText="1"/>
    </xf>
    <xf numFmtId="166" fontId="9" fillId="2" borderId="14" xfId="2" applyNumberFormat="1" applyFont="1" applyFill="1" applyBorder="1" applyAlignment="1">
      <alignment horizontal="center" vertical="center" wrapText="1"/>
    </xf>
    <xf numFmtId="166" fontId="9" fillId="2" borderId="8" xfId="2" applyNumberFormat="1" applyFont="1" applyFill="1" applyBorder="1" applyAlignment="1">
      <alignment horizontal="center" vertical="center" wrapText="1"/>
    </xf>
    <xf numFmtId="166" fontId="11" fillId="2" borderId="8" xfId="2" applyNumberFormat="1" applyFont="1" applyFill="1" applyBorder="1" applyAlignment="1">
      <alignment horizontal="center" vertical="center" wrapText="1"/>
    </xf>
    <xf numFmtId="166" fontId="11" fillId="2" borderId="14" xfId="2" applyNumberFormat="1" applyFont="1" applyFill="1" applyBorder="1" applyAlignment="1">
      <alignment horizontal="center" vertical="center" wrapText="1"/>
    </xf>
    <xf numFmtId="166" fontId="11" fillId="0" borderId="8" xfId="2" applyNumberFormat="1" applyFont="1" applyBorder="1" applyAlignment="1">
      <alignment horizontal="center" vertical="center" wrapText="1"/>
    </xf>
    <xf numFmtId="166" fontId="11" fillId="0" borderId="14" xfId="2" applyNumberFormat="1" applyFont="1" applyBorder="1" applyAlignment="1">
      <alignment horizontal="center" vertical="center" wrapText="1"/>
    </xf>
    <xf numFmtId="166" fontId="11" fillId="2" borderId="8" xfId="2" applyNumberFormat="1" applyFont="1" applyFill="1" applyBorder="1" applyAlignment="1">
      <alignment horizontal="center" vertical="center"/>
    </xf>
    <xf numFmtId="166" fontId="11" fillId="0" borderId="14" xfId="2" applyNumberFormat="1" applyFont="1" applyBorder="1" applyAlignment="1">
      <alignment horizontal="center" vertical="center"/>
    </xf>
    <xf numFmtId="166" fontId="9" fillId="0" borderId="17" xfId="2" applyNumberFormat="1" applyFont="1" applyFill="1" applyBorder="1" applyAlignment="1">
      <alignment horizontal="center" vertical="center" wrapText="1"/>
    </xf>
    <xf numFmtId="165" fontId="9" fillId="2" borderId="8" xfId="2" applyNumberFormat="1" applyFont="1" applyFill="1" applyBorder="1" applyAlignment="1">
      <alignment horizontal="center" vertical="center" wrapText="1"/>
    </xf>
    <xf numFmtId="165" fontId="9" fillId="2" borderId="14" xfId="2" applyNumberFormat="1" applyFont="1" applyFill="1" applyBorder="1" applyAlignment="1">
      <alignment horizontal="center" vertical="center" wrapText="1"/>
    </xf>
    <xf numFmtId="165" fontId="9" fillId="0" borderId="17" xfId="2" applyNumberFormat="1" applyFont="1" applyFill="1" applyBorder="1" applyAlignment="1">
      <alignment horizontal="center" vertical="center" wrapText="1"/>
    </xf>
    <xf numFmtId="165" fontId="9" fillId="2" borderId="18" xfId="2" applyNumberFormat="1" applyFont="1" applyFill="1" applyBorder="1" applyAlignment="1">
      <alignment horizontal="center" vertical="center" wrapText="1"/>
    </xf>
    <xf numFmtId="166" fontId="9" fillId="0" borderId="8" xfId="2" applyNumberFormat="1" applyFont="1" applyFill="1" applyBorder="1" applyAlignment="1">
      <alignment horizontal="center" vertical="center" wrapText="1"/>
    </xf>
    <xf numFmtId="166" fontId="9" fillId="0" borderId="18" xfId="2" applyNumberFormat="1" applyFont="1" applyFill="1" applyBorder="1" applyAlignment="1">
      <alignment horizontal="center" vertical="center" wrapText="1"/>
    </xf>
    <xf numFmtId="166" fontId="9" fillId="0" borderId="14" xfId="2" applyNumberFormat="1" applyFont="1" applyFill="1" applyBorder="1" applyAlignment="1">
      <alignment horizontal="center" vertical="center" wrapText="1"/>
    </xf>
    <xf numFmtId="165" fontId="9" fillId="0" borderId="8" xfId="2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44" fontId="8" fillId="0" borderId="24" xfId="1" applyNumberFormat="1" applyFont="1" applyFill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 wrapText="1"/>
    </xf>
    <xf numFmtId="44" fontId="9" fillId="0" borderId="26" xfId="1" applyNumberFormat="1" applyFont="1" applyFill="1" applyBorder="1" applyAlignment="1">
      <alignment horizontal="center" vertical="center"/>
    </xf>
    <xf numFmtId="44" fontId="8" fillId="0" borderId="28" xfId="1" applyNumberFormat="1" applyFont="1" applyFill="1" applyBorder="1" applyAlignment="1">
      <alignment horizontal="center" vertical="center"/>
    </xf>
    <xf numFmtId="44" fontId="8" fillId="0" borderId="32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166" fontId="9" fillId="0" borderId="7" xfId="2" applyNumberFormat="1" applyFont="1" applyBorder="1" applyAlignment="1">
      <alignment horizontal="center" vertical="center" wrapText="1"/>
    </xf>
    <xf numFmtId="166" fontId="9" fillId="0" borderId="31" xfId="2" applyNumberFormat="1" applyFont="1" applyBorder="1" applyAlignment="1">
      <alignment horizontal="center" vertical="center" wrapText="1"/>
    </xf>
    <xf numFmtId="166" fontId="9" fillId="2" borderId="35" xfId="2" applyNumberFormat="1" applyFont="1" applyFill="1" applyBorder="1" applyAlignment="1">
      <alignment horizontal="center" vertical="center" wrapText="1"/>
    </xf>
    <xf numFmtId="166" fontId="9" fillId="2" borderId="31" xfId="2" applyNumberFormat="1" applyFont="1" applyFill="1" applyBorder="1" applyAlignment="1">
      <alignment horizontal="center" vertical="center" wrapText="1"/>
    </xf>
    <xf numFmtId="166" fontId="9" fillId="2" borderId="7" xfId="2" applyNumberFormat="1" applyFont="1" applyFill="1" applyBorder="1" applyAlignment="1">
      <alignment horizontal="center" vertical="center" wrapText="1"/>
    </xf>
    <xf numFmtId="166" fontId="11" fillId="2" borderId="7" xfId="2" applyNumberFormat="1" applyFont="1" applyFill="1" applyBorder="1" applyAlignment="1">
      <alignment horizontal="center" vertical="center" wrapText="1"/>
    </xf>
    <xf numFmtId="166" fontId="11" fillId="2" borderId="31" xfId="2" applyNumberFormat="1" applyFont="1" applyFill="1" applyBorder="1" applyAlignment="1">
      <alignment horizontal="center" vertical="center" wrapText="1"/>
    </xf>
    <xf numFmtId="166" fontId="11" fillId="0" borderId="7" xfId="2" applyNumberFormat="1" applyFont="1" applyBorder="1" applyAlignment="1">
      <alignment horizontal="center" vertical="center" wrapText="1"/>
    </xf>
    <xf numFmtId="166" fontId="11" fillId="0" borderId="31" xfId="2" applyNumberFormat="1" applyFont="1" applyBorder="1" applyAlignment="1">
      <alignment horizontal="center" vertical="center" wrapText="1"/>
    </xf>
    <xf numFmtId="166" fontId="11" fillId="2" borderId="31" xfId="2" applyNumberFormat="1" applyFont="1" applyFill="1" applyBorder="1" applyAlignment="1">
      <alignment horizontal="center" vertical="center"/>
    </xf>
    <xf numFmtId="166" fontId="11" fillId="0" borderId="7" xfId="2" applyNumberFormat="1" applyFont="1" applyBorder="1" applyAlignment="1">
      <alignment horizontal="center" vertical="center"/>
    </xf>
    <xf numFmtId="166" fontId="11" fillId="0" borderId="31" xfId="2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right" vertical="center"/>
    </xf>
    <xf numFmtId="15" fontId="3" fillId="0" borderId="38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34" xfId="0" applyFont="1" applyBorder="1" applyAlignment="1">
      <alignment vertical="center"/>
    </xf>
    <xf numFmtId="44" fontId="8" fillId="0" borderId="40" xfId="2" applyFont="1" applyFill="1" applyBorder="1" applyAlignment="1">
      <alignment horizontal="center" vertical="center"/>
    </xf>
    <xf numFmtId="44" fontId="8" fillId="0" borderId="32" xfId="2" applyFont="1" applyFill="1" applyBorder="1" applyAlignment="1">
      <alignment horizontal="center" vertical="center"/>
    </xf>
    <xf numFmtId="44" fontId="8" fillId="0" borderId="41" xfId="2" applyFont="1" applyFill="1" applyBorder="1" applyAlignment="1">
      <alignment horizontal="center" vertical="center"/>
    </xf>
    <xf numFmtId="44" fontId="8" fillId="0" borderId="24" xfId="2" applyFont="1" applyFill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164" fontId="6" fillId="0" borderId="38" xfId="0" applyNumberFormat="1" applyFont="1" applyBorder="1" applyAlignment="1">
      <alignment vertical="center"/>
    </xf>
    <xf numFmtId="0" fontId="10" fillId="2" borderId="42" xfId="0" applyFont="1" applyFill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5" fillId="2" borderId="33" xfId="0" applyFont="1" applyFill="1" applyBorder="1" applyAlignment="1">
      <alignment horizontal="left" vertical="center" wrapText="1"/>
    </xf>
    <xf numFmtId="0" fontId="15" fillId="2" borderId="0" xfId="0" applyFont="1" applyFill="1"/>
    <xf numFmtId="0" fontId="3" fillId="0" borderId="3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3" fontId="3" fillId="0" borderId="34" xfId="0" applyNumberFormat="1" applyFont="1" applyBorder="1" applyAlignment="1">
      <alignment horizontal="right" vertical="center"/>
    </xf>
    <xf numFmtId="44" fontId="6" fillId="0" borderId="3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44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19" fillId="0" borderId="0" xfId="3" applyFont="1" applyBorder="1" applyAlignment="1">
      <alignment horizontal="right" vertical="center" wrapText="1"/>
    </xf>
    <xf numFmtId="0" fontId="19" fillId="0" borderId="34" xfId="3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4" fontId="8" fillId="2" borderId="18" xfId="2" applyFont="1" applyFill="1" applyBorder="1" applyAlignment="1">
      <alignment horizontal="center" vertical="center" wrapText="1"/>
    </xf>
    <xf numFmtId="44" fontId="8" fillId="2" borderId="16" xfId="2" applyFont="1" applyFill="1" applyBorder="1" applyAlignment="1">
      <alignment horizontal="center" vertical="center" wrapText="1"/>
    </xf>
    <xf numFmtId="165" fontId="11" fillId="0" borderId="37" xfId="0" applyNumberFormat="1" applyFont="1" applyBorder="1" applyAlignment="1">
      <alignment horizontal="left" vertical="center" wrapText="1"/>
    </xf>
    <xf numFmtId="165" fontId="11" fillId="0" borderId="17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44" fontId="8" fillId="2" borderId="19" xfId="2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65" fontId="11" fillId="0" borderId="27" xfId="0" applyNumberFormat="1" applyFont="1" applyBorder="1" applyAlignment="1">
      <alignment horizontal="left" vertical="center" wrapText="1"/>
    </xf>
    <xf numFmtId="165" fontId="11" fillId="0" borderId="5" xfId="0" applyNumberFormat="1" applyFont="1" applyBorder="1" applyAlignment="1">
      <alignment horizontal="left" vertical="center" wrapText="1"/>
    </xf>
    <xf numFmtId="165" fontId="11" fillId="0" borderId="29" xfId="0" applyNumberFormat="1" applyFont="1" applyBorder="1" applyAlignment="1">
      <alignment horizontal="left" vertical="center" wrapText="1"/>
    </xf>
    <xf numFmtId="165" fontId="11" fillId="0" borderId="9" xfId="0" applyNumberFormat="1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308694</xdr:colOff>
      <xdr:row>0</xdr:row>
      <xdr:rowOff>0</xdr:rowOff>
    </xdr:from>
    <xdr:to>
      <xdr:col>1</xdr:col>
      <xdr:colOff>15641</xdr:colOff>
      <xdr:row>3</xdr:row>
      <xdr:rowOff>38014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CC3843-1374-41A2-8163-71ABDBEC2CA1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8694" y="0"/>
          <a:ext cx="1399790" cy="767930"/>
        </a:xfrm>
        <a:prstGeom prst="rect">
          <a:avLst/>
        </a:prstGeom>
      </xdr:spPr>
    </xdr:pic>
    <xdr:clientData/>
  </xdr:twoCellAnchor>
  <xdr:twoCellAnchor>
    <xdr:from>
      <xdr:col>0</xdr:col>
      <xdr:colOff>1227221</xdr:colOff>
      <xdr:row>45</xdr:row>
      <xdr:rowOff>16042</xdr:rowOff>
    </xdr:from>
    <xdr:to>
      <xdr:col>0</xdr:col>
      <xdr:colOff>1355558</xdr:colOff>
      <xdr:row>46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3C2D77C-6EFC-4F98-BAD4-E5BF6975641C}"/>
            </a:ext>
          </a:extLst>
        </xdr:cNvPr>
        <xdr:cNvSpPr/>
      </xdr:nvSpPr>
      <xdr:spPr>
        <a:xfrm>
          <a:off x="1227221" y="8017042"/>
          <a:ext cx="128337" cy="12873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Svip@royalfair.org?subject=Single%20Event%20Request%20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E8C1B-B001-4B69-9D26-82B6ABFD6EF4}">
  <sheetPr>
    <pageSetUpPr fitToPage="1"/>
  </sheetPr>
  <dimension ref="A1:I48"/>
  <sheetViews>
    <sheetView tabSelected="1" zoomScaleNormal="100" zoomScaleSheetLayoutView="95" workbookViewId="0">
      <selection activeCell="A33" sqref="A33:D36"/>
    </sheetView>
  </sheetViews>
  <sheetFormatPr defaultColWidth="8.77734375" defaultRowHeight="14.4" x14ac:dyDescent="0.3"/>
  <cols>
    <col min="1" max="1" width="24.77734375" style="1" customWidth="1"/>
    <col min="2" max="2" width="24.44140625" style="1" customWidth="1"/>
    <col min="3" max="4" width="13" style="1" customWidth="1"/>
    <col min="5" max="5" width="12.44140625" style="1" customWidth="1"/>
    <col min="6" max="6" width="11.44140625" style="1" customWidth="1"/>
    <col min="7" max="7" width="14.6640625" style="1" customWidth="1"/>
  </cols>
  <sheetData>
    <row r="1" spans="1:7" ht="28.5" customHeight="1" x14ac:dyDescent="0.3">
      <c r="A1" s="69"/>
      <c r="B1" s="97" t="s">
        <v>41</v>
      </c>
      <c r="C1" s="97"/>
      <c r="D1" s="97"/>
      <c r="E1" s="97"/>
      <c r="F1" s="97"/>
      <c r="G1" s="98"/>
    </row>
    <row r="2" spans="1:7" ht="18" customHeight="1" x14ac:dyDescent="0.3">
      <c r="A2" s="70"/>
      <c r="B2" s="71"/>
      <c r="C2" s="99" t="s">
        <v>42</v>
      </c>
      <c r="D2" s="99"/>
      <c r="E2" s="99"/>
      <c r="F2" s="99"/>
      <c r="G2" s="100"/>
    </row>
    <row r="3" spans="1:7" ht="11.25" customHeight="1" x14ac:dyDescent="0.3">
      <c r="A3" s="70"/>
      <c r="B3" s="71"/>
      <c r="C3" s="99"/>
      <c r="D3" s="99"/>
      <c r="E3" s="99"/>
      <c r="F3" s="99"/>
      <c r="G3" s="100"/>
    </row>
    <row r="4" spans="1:7" x14ac:dyDescent="0.3">
      <c r="A4" s="72" t="s">
        <v>0</v>
      </c>
      <c r="B4" s="117"/>
      <c r="C4" s="117"/>
      <c r="D4" s="117"/>
      <c r="E4" s="117"/>
      <c r="F4" s="117"/>
      <c r="G4" s="73"/>
    </row>
    <row r="5" spans="1:7" x14ac:dyDescent="0.3">
      <c r="A5" s="72" t="s">
        <v>1</v>
      </c>
      <c r="B5" s="118"/>
      <c r="C5" s="118"/>
      <c r="D5" s="118"/>
      <c r="E5" s="118"/>
      <c r="F5" s="118"/>
      <c r="G5" s="119"/>
    </row>
    <row r="6" spans="1:7" x14ac:dyDescent="0.3">
      <c r="A6" s="72" t="s">
        <v>2</v>
      </c>
      <c r="B6" s="120"/>
      <c r="C6" s="120"/>
      <c r="D6" s="74" t="s">
        <v>3</v>
      </c>
      <c r="E6" s="101"/>
      <c r="F6" s="101"/>
      <c r="G6" s="102"/>
    </row>
    <row r="7" spans="1:7" x14ac:dyDescent="0.3">
      <c r="A7" s="72" t="s">
        <v>4</v>
      </c>
      <c r="B7" s="118"/>
      <c r="C7" s="118"/>
      <c r="D7" s="11"/>
      <c r="G7" s="75"/>
    </row>
    <row r="8" spans="1:7" ht="15" thickBot="1" x14ac:dyDescent="0.35">
      <c r="A8" s="70"/>
      <c r="G8" s="75"/>
    </row>
    <row r="9" spans="1:7" s="2" customFormat="1" ht="31.8" customHeight="1" thickBot="1" x14ac:dyDescent="0.3">
      <c r="A9" s="135" t="s">
        <v>24</v>
      </c>
      <c r="B9" s="136"/>
      <c r="C9" s="56" t="s">
        <v>6</v>
      </c>
      <c r="D9" s="15" t="s">
        <v>25</v>
      </c>
      <c r="E9" s="15" t="s">
        <v>26</v>
      </c>
      <c r="F9" s="15" t="s">
        <v>27</v>
      </c>
      <c r="G9" s="16" t="s">
        <v>5</v>
      </c>
    </row>
    <row r="10" spans="1:7" s="2" customFormat="1" ht="23.55" customHeight="1" x14ac:dyDescent="0.25">
      <c r="A10" s="107" t="s">
        <v>44</v>
      </c>
      <c r="B10" s="108"/>
      <c r="C10" s="57">
        <v>115</v>
      </c>
      <c r="D10" s="25"/>
      <c r="E10" s="19"/>
      <c r="F10" s="36">
        <f>E10*20</f>
        <v>0</v>
      </c>
      <c r="G10" s="76">
        <f>SUM(C10*E10)+(F10)</f>
        <v>0</v>
      </c>
    </row>
    <row r="11" spans="1:7" s="2" customFormat="1" ht="23.55" customHeight="1" thickBot="1" x14ac:dyDescent="0.3">
      <c r="A11" s="109"/>
      <c r="B11" s="110"/>
      <c r="C11" s="58"/>
      <c r="D11" s="26">
        <v>110</v>
      </c>
      <c r="E11" s="20"/>
      <c r="F11" s="41">
        <f>E11*20</f>
        <v>0</v>
      </c>
      <c r="G11" s="77">
        <f>SUM(D11*E11)+(F11)</f>
        <v>0</v>
      </c>
    </row>
    <row r="12" spans="1:7" s="2" customFormat="1" ht="19.95" customHeight="1" x14ac:dyDescent="0.25">
      <c r="A12" s="111" t="s">
        <v>36</v>
      </c>
      <c r="B12" s="112"/>
      <c r="C12" s="59">
        <v>65</v>
      </c>
      <c r="D12" s="27"/>
      <c r="E12" s="21"/>
      <c r="F12" s="103" t="s">
        <v>29</v>
      </c>
      <c r="G12" s="76">
        <f>SUM(C12*E12)</f>
        <v>0</v>
      </c>
    </row>
    <row r="13" spans="1:7" s="2" customFormat="1" ht="19.95" customHeight="1" thickBot="1" x14ac:dyDescent="0.3">
      <c r="A13" s="113"/>
      <c r="B13" s="114"/>
      <c r="C13" s="60"/>
      <c r="D13" s="28">
        <v>60</v>
      </c>
      <c r="E13" s="22"/>
      <c r="F13" s="104"/>
      <c r="G13" s="78">
        <f>SUM(D13*E13)</f>
        <v>0</v>
      </c>
    </row>
    <row r="14" spans="1:7" s="2" customFormat="1" ht="23.55" customHeight="1" x14ac:dyDescent="0.25">
      <c r="A14" s="107" t="s">
        <v>45</v>
      </c>
      <c r="B14" s="108"/>
      <c r="C14" s="57">
        <v>120</v>
      </c>
      <c r="D14" s="25"/>
      <c r="E14" s="23"/>
      <c r="F14" s="42">
        <f t="shared" ref="F14:F15" si="0">E14*20</f>
        <v>0</v>
      </c>
      <c r="G14" s="79">
        <f>SUM(C14*E14)+(F14)</f>
        <v>0</v>
      </c>
    </row>
    <row r="15" spans="1:7" s="2" customFormat="1" ht="23.55" customHeight="1" thickBot="1" x14ac:dyDescent="0.3">
      <c r="A15" s="109"/>
      <c r="B15" s="110"/>
      <c r="C15" s="58"/>
      <c r="D15" s="26">
        <v>115</v>
      </c>
      <c r="E15" s="20"/>
      <c r="F15" s="43">
        <f t="shared" si="0"/>
        <v>0</v>
      </c>
      <c r="G15" s="78">
        <f>SUM(D15*E15)+(F15)</f>
        <v>0</v>
      </c>
    </row>
    <row r="16" spans="1:7" s="2" customFormat="1" ht="19.05" customHeight="1" x14ac:dyDescent="0.25">
      <c r="A16" s="115" t="s">
        <v>35</v>
      </c>
      <c r="B16" s="116"/>
      <c r="C16" s="61">
        <v>45</v>
      </c>
      <c r="D16" s="29"/>
      <c r="E16" s="24"/>
      <c r="F16" s="103" t="s">
        <v>29</v>
      </c>
      <c r="G16" s="79">
        <f>SUM(C16*E16)</f>
        <v>0</v>
      </c>
    </row>
    <row r="17" spans="1:9" s="2" customFormat="1" ht="19.05" customHeight="1" thickBot="1" x14ac:dyDescent="0.3">
      <c r="A17" s="113"/>
      <c r="B17" s="114"/>
      <c r="C17" s="60"/>
      <c r="D17" s="28">
        <v>45</v>
      </c>
      <c r="E17" s="22"/>
      <c r="F17" s="104"/>
      <c r="G17" s="77">
        <f>SUM(D17*E17)</f>
        <v>0</v>
      </c>
    </row>
    <row r="18" spans="1:9" s="13" customFormat="1" ht="19.05" customHeight="1" x14ac:dyDescent="0.25">
      <c r="A18" s="107" t="s">
        <v>34</v>
      </c>
      <c r="B18" s="108"/>
      <c r="C18" s="57">
        <v>115</v>
      </c>
      <c r="D18" s="25"/>
      <c r="E18" s="23"/>
      <c r="F18" s="36">
        <f t="shared" ref="F18:F19" si="1">E18*20</f>
        <v>0</v>
      </c>
      <c r="G18" s="76">
        <f>SUM(C18*E18)+(F18)</f>
        <v>0</v>
      </c>
      <c r="I18" s="2"/>
    </row>
    <row r="19" spans="1:9" s="13" customFormat="1" ht="19.05" customHeight="1" thickBot="1" x14ac:dyDescent="0.3">
      <c r="A19" s="109"/>
      <c r="B19" s="110"/>
      <c r="C19" s="58"/>
      <c r="D19" s="26">
        <v>110</v>
      </c>
      <c r="E19" s="20"/>
      <c r="F19" s="43">
        <f t="shared" si="1"/>
        <v>0</v>
      </c>
      <c r="G19" s="77">
        <f>SUM(D19*E19)+(F19)</f>
        <v>0</v>
      </c>
      <c r="I19" s="2"/>
    </row>
    <row r="20" spans="1:9" s="13" customFormat="1" ht="19.05" customHeight="1" x14ac:dyDescent="0.25">
      <c r="A20" s="115" t="s">
        <v>33</v>
      </c>
      <c r="B20" s="116"/>
      <c r="C20" s="61">
        <v>115</v>
      </c>
      <c r="D20" s="29"/>
      <c r="E20" s="24"/>
      <c r="F20" s="37">
        <f t="shared" ref="F20:F25" si="2">E20*20</f>
        <v>0</v>
      </c>
      <c r="G20" s="76">
        <f>SUM(C20*E20)+(F20)</f>
        <v>0</v>
      </c>
      <c r="I20" s="2"/>
    </row>
    <row r="21" spans="1:9" s="13" customFormat="1" ht="19.05" customHeight="1" thickBot="1" x14ac:dyDescent="0.3">
      <c r="A21" s="113"/>
      <c r="B21" s="114"/>
      <c r="C21" s="60"/>
      <c r="D21" s="28">
        <v>110</v>
      </c>
      <c r="E21" s="22"/>
      <c r="F21" s="38">
        <f t="shared" si="2"/>
        <v>0</v>
      </c>
      <c r="G21" s="78">
        <f>SUM(D21*E21)+(F21)</f>
        <v>0</v>
      </c>
      <c r="I21" s="2"/>
    </row>
    <row r="22" spans="1:9" s="13" customFormat="1" ht="19.05" customHeight="1" x14ac:dyDescent="0.25">
      <c r="A22" s="107" t="s">
        <v>32</v>
      </c>
      <c r="B22" s="108"/>
      <c r="C22" s="57">
        <v>115</v>
      </c>
      <c r="D22" s="25"/>
      <c r="E22" s="23"/>
      <c r="F22" s="39">
        <f t="shared" si="2"/>
        <v>0</v>
      </c>
      <c r="G22" s="79">
        <f>SUM(C22*E22)+(F22)</f>
        <v>0</v>
      </c>
      <c r="I22" s="2"/>
    </row>
    <row r="23" spans="1:9" s="13" customFormat="1" ht="19.05" customHeight="1" thickBot="1" x14ac:dyDescent="0.3">
      <c r="A23" s="109"/>
      <c r="B23" s="110"/>
      <c r="C23" s="58"/>
      <c r="D23" s="26">
        <v>110</v>
      </c>
      <c r="E23" s="20"/>
      <c r="F23" s="44">
        <f t="shared" si="2"/>
        <v>0</v>
      </c>
      <c r="G23" s="78">
        <f>SUM(D23*E23)+(F23)</f>
        <v>0</v>
      </c>
      <c r="I23" s="2"/>
    </row>
    <row r="24" spans="1:9" s="13" customFormat="1" ht="19.05" customHeight="1" x14ac:dyDescent="0.25">
      <c r="A24" s="115" t="s">
        <v>31</v>
      </c>
      <c r="B24" s="116"/>
      <c r="C24" s="62">
        <v>115</v>
      </c>
      <c r="D24" s="30"/>
      <c r="E24" s="17"/>
      <c r="F24" s="40">
        <f t="shared" si="2"/>
        <v>0</v>
      </c>
      <c r="G24" s="79">
        <f>SUM(C24*E24)+(F24)</f>
        <v>0</v>
      </c>
      <c r="I24" s="2"/>
    </row>
    <row r="25" spans="1:9" s="13" customFormat="1" ht="19.05" customHeight="1" thickBot="1" x14ac:dyDescent="0.3">
      <c r="A25" s="113"/>
      <c r="B25" s="114"/>
      <c r="C25" s="63"/>
      <c r="D25" s="31">
        <v>110</v>
      </c>
      <c r="E25" s="18"/>
      <c r="F25" s="38">
        <f t="shared" si="2"/>
        <v>0</v>
      </c>
      <c r="G25" s="77">
        <f>SUM(D25*E25)+(F25)</f>
        <v>0</v>
      </c>
      <c r="I25" s="2"/>
    </row>
    <row r="26" spans="1:9" s="13" customFormat="1" ht="19.05" customHeight="1" x14ac:dyDescent="0.25">
      <c r="A26" s="107" t="s">
        <v>28</v>
      </c>
      <c r="B26" s="108"/>
      <c r="C26" s="64">
        <v>65</v>
      </c>
      <c r="D26" s="32"/>
      <c r="E26" s="23"/>
      <c r="F26" s="103" t="s">
        <v>29</v>
      </c>
      <c r="G26" s="76">
        <f>SUM(C26*E26)</f>
        <v>0</v>
      </c>
      <c r="I26" s="2"/>
    </row>
    <row r="27" spans="1:9" s="13" customFormat="1" ht="19.05" customHeight="1" thickBot="1" x14ac:dyDescent="0.3">
      <c r="A27" s="109"/>
      <c r="B27" s="110"/>
      <c r="C27" s="65"/>
      <c r="D27" s="33">
        <v>60</v>
      </c>
      <c r="E27" s="20"/>
      <c r="F27" s="104"/>
      <c r="G27" s="78">
        <f>SUM(D27*E27)</f>
        <v>0</v>
      </c>
      <c r="I27" s="2"/>
    </row>
    <row r="28" spans="1:9" s="13" customFormat="1" ht="19.05" customHeight="1" x14ac:dyDescent="0.25">
      <c r="A28" s="115" t="s">
        <v>37</v>
      </c>
      <c r="B28" s="116"/>
      <c r="C28" s="62">
        <v>120</v>
      </c>
      <c r="D28" s="34"/>
      <c r="E28" s="24"/>
      <c r="F28" s="103" t="s">
        <v>29</v>
      </c>
      <c r="G28" s="79">
        <f>SUM(C28*E28)</f>
        <v>0</v>
      </c>
      <c r="I28" s="2"/>
    </row>
    <row r="29" spans="1:9" s="13" customFormat="1" ht="19.05" customHeight="1" thickBot="1" x14ac:dyDescent="0.3">
      <c r="A29" s="113"/>
      <c r="B29" s="114"/>
      <c r="C29" s="66"/>
      <c r="D29" s="31">
        <v>115</v>
      </c>
      <c r="E29" s="22"/>
      <c r="F29" s="104"/>
      <c r="G29" s="78">
        <f>SUM(D29*E29)</f>
        <v>0</v>
      </c>
      <c r="I29" s="2"/>
    </row>
    <row r="30" spans="1:9" s="13" customFormat="1" ht="19.05" customHeight="1" x14ac:dyDescent="0.25">
      <c r="A30" s="107" t="s">
        <v>30</v>
      </c>
      <c r="B30" s="108"/>
      <c r="C30" s="67">
        <v>70</v>
      </c>
      <c r="D30" s="32"/>
      <c r="E30" s="23"/>
      <c r="F30" s="103" t="s">
        <v>29</v>
      </c>
      <c r="G30" s="79">
        <f>SUM(C30*E30)</f>
        <v>0</v>
      </c>
      <c r="I30" s="2"/>
    </row>
    <row r="31" spans="1:9" s="13" customFormat="1" ht="19.05" customHeight="1" thickBot="1" x14ac:dyDescent="0.3">
      <c r="A31" s="109"/>
      <c r="B31" s="110"/>
      <c r="C31" s="68"/>
      <c r="D31" s="35">
        <v>65</v>
      </c>
      <c r="E31" s="20"/>
      <c r="F31" s="130"/>
      <c r="G31" s="78">
        <f>SUM(D31*E31)</f>
        <v>0</v>
      </c>
      <c r="I31" s="2"/>
    </row>
    <row r="32" spans="1:9" ht="6.6" customHeight="1" thickBot="1" x14ac:dyDescent="0.35">
      <c r="A32" s="12"/>
      <c r="B32" s="7"/>
      <c r="C32" s="9"/>
      <c r="D32" s="8"/>
      <c r="E32" s="47"/>
      <c r="F32" s="45"/>
      <c r="G32" s="48"/>
      <c r="I32" s="2"/>
    </row>
    <row r="33" spans="1:7" ht="15" customHeight="1" x14ac:dyDescent="0.3">
      <c r="A33" s="121" t="s">
        <v>46</v>
      </c>
      <c r="B33" s="122"/>
      <c r="C33" s="122"/>
      <c r="D33" s="123"/>
      <c r="E33" s="105" t="s">
        <v>38</v>
      </c>
      <c r="F33" s="106"/>
      <c r="G33" s="46">
        <f>12</f>
        <v>12</v>
      </c>
    </row>
    <row r="34" spans="1:7" ht="15" customHeight="1" x14ac:dyDescent="0.3">
      <c r="A34" s="124"/>
      <c r="B34" s="125"/>
      <c r="C34" s="125"/>
      <c r="D34" s="126"/>
      <c r="E34" s="149" t="s">
        <v>39</v>
      </c>
      <c r="F34" s="150"/>
      <c r="G34" s="49">
        <f>SUM(G10:G31)+G33</f>
        <v>12</v>
      </c>
    </row>
    <row r="35" spans="1:7" ht="23.4" customHeight="1" x14ac:dyDescent="0.3">
      <c r="A35" s="124"/>
      <c r="B35" s="125"/>
      <c r="C35" s="125"/>
      <c r="D35" s="126"/>
      <c r="E35" s="147" t="s">
        <v>43</v>
      </c>
      <c r="F35" s="148"/>
      <c r="G35" s="49">
        <f>ROUND(G34*0.024,2)</f>
        <v>0.28999999999999998</v>
      </c>
    </row>
    <row r="36" spans="1:7" ht="15" customHeight="1" thickBot="1" x14ac:dyDescent="0.35">
      <c r="A36" s="127"/>
      <c r="B36" s="128"/>
      <c r="C36" s="128"/>
      <c r="D36" s="129"/>
      <c r="E36" s="151" t="s">
        <v>40</v>
      </c>
      <c r="F36" s="152"/>
      <c r="G36" s="50">
        <f>SUM(G34:G35)</f>
        <v>12.29</v>
      </c>
    </row>
    <row r="37" spans="1:7" ht="15.75" customHeight="1" x14ac:dyDescent="0.3">
      <c r="A37" s="80" t="s">
        <v>7</v>
      </c>
      <c r="B37" s="54"/>
      <c r="C37" s="137"/>
      <c r="D37" s="137"/>
      <c r="E37" s="137"/>
      <c r="F37" s="55"/>
      <c r="G37" s="81"/>
    </row>
    <row r="38" spans="1:7" ht="15" customHeight="1" x14ac:dyDescent="0.3">
      <c r="A38" s="82" t="s">
        <v>8</v>
      </c>
      <c r="B38" s="51"/>
      <c r="C38" s="51"/>
      <c r="D38" s="51"/>
      <c r="E38" s="52"/>
      <c r="F38" s="53" t="s">
        <v>9</v>
      </c>
      <c r="G38" s="83"/>
    </row>
    <row r="39" spans="1:7" ht="15" customHeight="1" x14ac:dyDescent="0.3">
      <c r="A39" s="84" t="s">
        <v>10</v>
      </c>
      <c r="B39" s="3"/>
      <c r="C39" s="4"/>
      <c r="D39" s="85" t="s">
        <v>11</v>
      </c>
      <c r="E39" s="3"/>
      <c r="F39" s="138"/>
      <c r="G39" s="139"/>
    </row>
    <row r="40" spans="1:7" ht="15" customHeight="1" x14ac:dyDescent="0.3">
      <c r="A40" s="84" t="s">
        <v>12</v>
      </c>
      <c r="B40" s="5"/>
      <c r="C40" s="4"/>
      <c r="D40" s="142"/>
      <c r="E40" s="143"/>
      <c r="F40" s="140"/>
      <c r="G40" s="141"/>
    </row>
    <row r="41" spans="1:7" ht="16.8" customHeight="1" x14ac:dyDescent="0.3">
      <c r="A41" s="144" t="s">
        <v>13</v>
      </c>
      <c r="B41" s="145"/>
      <c r="C41" s="145"/>
      <c r="D41" s="145"/>
      <c r="E41" s="145"/>
      <c r="F41" s="145"/>
      <c r="G41" s="146"/>
    </row>
    <row r="42" spans="1:7" ht="16.8" customHeight="1" x14ac:dyDescent="0.3">
      <c r="A42" s="86" t="s">
        <v>14</v>
      </c>
      <c r="B42" s="131" t="s">
        <v>15</v>
      </c>
      <c r="C42" s="131"/>
      <c r="D42" s="131"/>
      <c r="E42" s="131"/>
      <c r="F42" s="131"/>
      <c r="G42" s="132"/>
    </row>
    <row r="43" spans="1:7" ht="15" customHeight="1" x14ac:dyDescent="0.3">
      <c r="A43" s="87" t="s">
        <v>16</v>
      </c>
      <c r="B43" s="133"/>
      <c r="C43" s="133"/>
      <c r="D43" s="133"/>
      <c r="F43" s="88" t="s">
        <v>17</v>
      </c>
      <c r="G43" s="89" t="s">
        <v>18</v>
      </c>
    </row>
    <row r="44" spans="1:7" ht="15.6" customHeight="1" x14ac:dyDescent="0.3">
      <c r="A44" s="87" t="s">
        <v>19</v>
      </c>
      <c r="B44" s="6"/>
      <c r="C44" s="6"/>
      <c r="D44" s="6"/>
      <c r="F44" s="88" t="s">
        <v>20</v>
      </c>
      <c r="G44" s="90" t="s">
        <v>20</v>
      </c>
    </row>
    <row r="45" spans="1:7" ht="4.2" customHeight="1" x14ac:dyDescent="0.3">
      <c r="A45" s="70"/>
      <c r="G45" s="91"/>
    </row>
    <row r="46" spans="1:7" ht="11.4" customHeight="1" x14ac:dyDescent="0.3">
      <c r="A46" s="70"/>
      <c r="B46" s="10" t="s">
        <v>21</v>
      </c>
      <c r="G46" s="91"/>
    </row>
    <row r="47" spans="1:7" ht="15" customHeight="1" x14ac:dyDescent="0.3">
      <c r="A47" s="87" t="s">
        <v>22</v>
      </c>
      <c r="B47" s="134"/>
      <c r="C47" s="134"/>
      <c r="D47" s="134"/>
      <c r="E47" s="134"/>
      <c r="F47" s="14"/>
      <c r="G47" s="92">
        <f>G36</f>
        <v>12.29</v>
      </c>
    </row>
    <row r="48" spans="1:7" ht="15" thickBot="1" x14ac:dyDescent="0.35">
      <c r="A48" s="93"/>
      <c r="B48" s="94"/>
      <c r="C48" s="94"/>
      <c r="D48" s="94"/>
      <c r="E48" s="94"/>
      <c r="F48" s="95"/>
      <c r="G48" s="96" t="s">
        <v>23</v>
      </c>
    </row>
  </sheetData>
  <mergeCells count="37">
    <mergeCell ref="B42:E42"/>
    <mergeCell ref="F42:G42"/>
    <mergeCell ref="B43:D43"/>
    <mergeCell ref="B47:E47"/>
    <mergeCell ref="A9:B9"/>
    <mergeCell ref="C37:E37"/>
    <mergeCell ref="F39:G40"/>
    <mergeCell ref="D40:E40"/>
    <mergeCell ref="A41:G41"/>
    <mergeCell ref="A20:B21"/>
    <mergeCell ref="A22:B23"/>
    <mergeCell ref="A24:B25"/>
    <mergeCell ref="A26:B27"/>
    <mergeCell ref="E35:F35"/>
    <mergeCell ref="E34:F34"/>
    <mergeCell ref="E36:F36"/>
    <mergeCell ref="A33:D36"/>
    <mergeCell ref="A28:B29"/>
    <mergeCell ref="A30:B31"/>
    <mergeCell ref="F28:F29"/>
    <mergeCell ref="F30:F31"/>
    <mergeCell ref="B1:G1"/>
    <mergeCell ref="C2:G3"/>
    <mergeCell ref="E6:G6"/>
    <mergeCell ref="F12:F13"/>
    <mergeCell ref="E33:F33"/>
    <mergeCell ref="F26:F27"/>
    <mergeCell ref="F16:F17"/>
    <mergeCell ref="A10:B11"/>
    <mergeCell ref="A12:B13"/>
    <mergeCell ref="A14:B15"/>
    <mergeCell ref="A16:B17"/>
    <mergeCell ref="A18:B19"/>
    <mergeCell ref="B4:F4"/>
    <mergeCell ref="B5:G5"/>
    <mergeCell ref="B6:C6"/>
    <mergeCell ref="B7:C7"/>
  </mergeCells>
  <hyperlinks>
    <hyperlink ref="C2:G3" r:id="rId1" display="Email Completed Form to HSvip@royalfair.org" xr:uid="{525F255C-B030-4EF7-B81E-450CEC852D84}"/>
  </hyperlinks>
  <pageMargins left="0.7" right="0.7" top="0.75" bottom="0.75" header="0.3" footer="0.3"/>
  <pageSetup scale="76" orientation="portrait" r:id="rId2"/>
  <headerFooter scaleWithDoc="0">
    <oddFooter>&amp;C&amp;K00-03439 Manitoba Drive, Exhibition Place, Toronto, ON, M6K 3C3</oddFooter>
  </headerFooter>
  <ignoredErrors>
    <ignoredError sqref="G16:G3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VIPNewSubscriberRequest</vt:lpstr>
      <vt:lpstr>VIPNewSubscriberRequest!Print_Area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Reupke</dc:creator>
  <cp:lastModifiedBy>Christine Reupke</cp:lastModifiedBy>
  <cp:lastPrinted>2024-04-10T12:48:27Z</cp:lastPrinted>
  <dcterms:created xsi:type="dcterms:W3CDTF">2024-04-10T11:28:40Z</dcterms:created>
  <dcterms:modified xsi:type="dcterms:W3CDTF">2024-05-03T16:06:50Z</dcterms:modified>
</cp:coreProperties>
</file>